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(2)'!$A$1:$D$104</definedName>
  </definedNames>
  <calcPr calcId="144525"/>
</workbook>
</file>

<file path=xl/calcChain.xml><?xml version="1.0" encoding="utf-8"?>
<calcChain xmlns="http://schemas.openxmlformats.org/spreadsheetml/2006/main">
  <c r="D103" i="4" l="1"/>
  <c r="D54" i="4"/>
  <c r="D27" i="4"/>
  <c r="D90" i="4"/>
  <c r="D91" i="4" l="1"/>
  <c r="D34" i="4"/>
  <c r="D33" i="4"/>
  <c r="D35" i="4"/>
  <c r="D26" i="4"/>
  <c r="D38" i="4" l="1"/>
  <c r="D36" i="4"/>
  <c r="D31" i="4" l="1"/>
  <c r="D78" i="4"/>
  <c r="D80" i="4"/>
  <c r="D102" i="4" l="1"/>
  <c r="D49" i="4" l="1"/>
  <c r="D51" i="4" l="1"/>
  <c r="D86" i="4" l="1"/>
  <c r="D96" i="4" l="1"/>
  <c r="D88" i="4"/>
  <c r="D100" i="4"/>
  <c r="D94" i="4"/>
  <c r="D16" i="4"/>
  <c r="D22" i="4"/>
  <c r="D20" i="4"/>
  <c r="D19" i="4" l="1"/>
  <c r="D40" i="4"/>
  <c r="D30" i="4"/>
  <c r="D32" i="4" l="1"/>
  <c r="D28" i="4"/>
  <c r="D25" i="4"/>
  <c r="D24" i="4" s="1"/>
  <c r="D60" i="4" l="1"/>
  <c r="D79" i="4" l="1"/>
  <c r="D77" i="4"/>
  <c r="D76" i="4" l="1"/>
  <c r="D17" i="4"/>
  <c r="D47" i="4" l="1"/>
  <c r="D82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81" i="4" s="1"/>
  <c r="D42" i="4"/>
  <c r="D15" i="4"/>
  <c r="D14" i="4" l="1"/>
  <c r="D104" i="4" l="1"/>
</calcChain>
</file>

<file path=xl/sharedStrings.xml><?xml version="1.0" encoding="utf-8"?>
<sst xmlns="http://schemas.openxmlformats.org/spreadsheetml/2006/main" count="152" uniqueCount="113">
  <si>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</si>
  <si>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</si>
  <si>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</si>
  <si>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</si>
  <si>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</si>
  <si>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</si>
  <si>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</si>
  <si>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</si>
  <si>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</si>
  <si>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</si>
  <si>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</si>
  <si>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</si>
  <si>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</si>
  <si>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</si>
  <si>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</si>
  <si>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</si>
  <si>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</si>
  <si>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</si>
  <si>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</si>
  <si>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</si>
  <si>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</si>
  <si>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</si>
  <si>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</si>
  <si>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</si>
  <si>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</si>
  <si>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</si>
  <si>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</si>
  <si>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</si>
  <si>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</si>
  <si>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</si>
  <si>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</si>
  <si>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</si>
  <si>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</si>
  <si>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</si>
  <si>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</si>
  <si>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</si>
  <si>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</si>
  <si>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</si>
  <si>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</si>
  <si>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</si>
  <si>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</si>
  <si>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</si>
  <si>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</si>
  <si>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</si>
  <si>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</si>
  <si>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</si>
  <si>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</si>
  <si>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</si>
  <si>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</si>
  <si>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</si>
  <si>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</si>
  <si>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</si>
  <si>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</si>
  <si>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</si>
  <si>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</si>
  <si>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</si>
  <si>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</si>
  <si>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</si>
  <si>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</si>
  <si>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</si>
  <si>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</si>
  <si>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</si>
  <si>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</si>
  <si>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</si>
  <si>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</si>
  <si>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</si>
  <si>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</si>
  <si>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</si>
  <si>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</si>
  <si>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</si>
  <si>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</si>
  <si>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</si>
  <si>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</si>
  <si>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</si>
  <si>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</si>
  <si>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</si>
  <si>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</si>
  <si>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</si>
  <si>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</si>
  <si>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</si>
  <si>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</si>
  <si>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</si>
  <si>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</si>
  <si>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</si>
  <si>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</si>
  <si>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</si>
  <si>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</si>
  <si>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</si>
  <si>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</si>
  <si>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</si>
  <si>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</si>
  <si>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</si>
  <si>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</si>
  <si>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</si>
  <si>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</si>
  <si>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</si>
  <si>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</si>
  <si>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</si>
  <si>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</si>
  <si>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</si>
  <si>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</si>
  <si>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</si>
  <si>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</si>
  <si>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</si>
  <si>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</si>
  <si>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</si>
  <si>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</si>
  <si>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 xml:space="preserve">                                           от "    " 2024 № 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</si>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</sst>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tabSelected="1" view="pageBreakPreview" zoomScale="120" zoomScaleNormal="100" zoomScaleSheetLayoutView="120" workbookViewId="0">
      <selection activeCell="J24" sqref="J2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105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6" t="s">
        <v>107</v>
      </c>
      <c r="C5" s="56"/>
      <c r="D5" s="56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6" t="s">
        <v>94</v>
      </c>
      <c r="C10" s="56"/>
      <c r="D10" s="56"/>
    </row>
    <row r="11" spans="1:4" ht="58.5" customHeight="1" x14ac:dyDescent="0.25">
      <c r="A11" s="59" t="s">
        <v>106</v>
      </c>
      <c r="B11" s="59"/>
      <c r="C11" s="59"/>
      <c r="D11" s="59"/>
    </row>
    <row r="12" spans="1:4" ht="15" customHeight="1" x14ac:dyDescent="0.25">
      <c r="A12" s="57" t="s">
        <v>0</v>
      </c>
      <c r="B12" s="57" t="s">
        <v>1</v>
      </c>
      <c r="C12" s="57" t="s">
        <v>2</v>
      </c>
      <c r="D12" s="57" t="s">
        <v>86</v>
      </c>
    </row>
    <row r="13" spans="1:4" ht="13.5" customHeight="1" x14ac:dyDescent="0.25">
      <c r="A13" s="58"/>
      <c r="B13" s="58"/>
      <c r="C13" s="58"/>
      <c r="D13" s="58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11012303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3184700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</f>
        <v>3175800</v>
      </c>
    </row>
    <row r="27" spans="1:6" x14ac:dyDescent="0.25">
      <c r="A27" s="8" t="s">
        <v>16</v>
      </c>
      <c r="B27" s="4"/>
      <c r="C27" s="9">
        <v>800</v>
      </c>
      <c r="D27" s="38">
        <f>10000-1100</f>
        <v>8900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8">
        <v>100000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101100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</f>
        <v>101100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341047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</f>
        <v>341047</v>
      </c>
    </row>
    <row r="36" spans="1:4" ht="25.5" customHeight="1" x14ac:dyDescent="0.25">
      <c r="A36" s="51" t="s">
        <v>109</v>
      </c>
      <c r="B36" s="52" t="s">
        <v>108</v>
      </c>
      <c r="C36" s="9"/>
      <c r="D36" s="38">
        <f>D37</f>
        <v>550000</v>
      </c>
    </row>
    <row r="37" spans="1:4" ht="25.5" customHeight="1" x14ac:dyDescent="0.25">
      <c r="A37" s="53" t="s">
        <v>5</v>
      </c>
      <c r="B37" s="52"/>
      <c r="C37" s="9">
        <v>200</v>
      </c>
      <c r="D37" s="38">
        <v>550000</v>
      </c>
    </row>
    <row r="38" spans="1:4" ht="25.5" customHeight="1" x14ac:dyDescent="0.25">
      <c r="A38" s="51" t="s">
        <v>111</v>
      </c>
      <c r="B38" s="52" t="s">
        <v>110</v>
      </c>
      <c r="C38" s="9"/>
      <c r="D38" s="38">
        <f>D39</f>
        <v>5000000</v>
      </c>
    </row>
    <row r="39" spans="1:4" ht="25.5" customHeight="1" x14ac:dyDescent="0.25">
      <c r="A39" s="53" t="s">
        <v>5</v>
      </c>
      <c r="B39" s="52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23000</v>
      </c>
    </row>
    <row r="43" spans="1:4" ht="25.5" x14ac:dyDescent="0.25">
      <c r="A43" s="8" t="s">
        <v>5</v>
      </c>
      <c r="B43" s="4"/>
      <c r="C43" s="9">
        <v>200</v>
      </c>
      <c r="D43" s="32">
        <v>23000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439415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10000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v>10000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1117513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1117513</v>
      </c>
    </row>
    <row r="61" spans="1:4" ht="15" customHeight="1" x14ac:dyDescent="0.25">
      <c r="A61" s="8" t="s">
        <v>24</v>
      </c>
      <c r="B61" s="10"/>
      <c r="C61" s="11">
        <v>300</v>
      </c>
      <c r="D61" s="33">
        <v>1117513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1126000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546000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v>546000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580000</v>
      </c>
    </row>
    <row r="75" spans="1:6" ht="27" customHeight="1" x14ac:dyDescent="0.25">
      <c r="A75" s="8" t="s">
        <v>5</v>
      </c>
      <c r="B75" s="10"/>
      <c r="C75" s="9">
        <v>200</v>
      </c>
      <c r="D75" s="33">
        <v>580000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</f>
        <v>8118679.8499999996</v>
      </c>
    </row>
    <row r="82" spans="1:8" ht="25.5" x14ac:dyDescent="0.25">
      <c r="A82" s="17" t="s">
        <v>12</v>
      </c>
      <c r="B82" s="4" t="s">
        <v>40</v>
      </c>
      <c r="C82" s="18"/>
      <c r="D82" s="19">
        <f>D83</f>
        <v>355290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1094067</v>
      </c>
    </row>
    <row r="85" spans="1:8" ht="51" x14ac:dyDescent="0.25">
      <c r="A85" s="8" t="s">
        <v>13</v>
      </c>
      <c r="B85" s="4"/>
      <c r="C85" s="9">
        <v>100</v>
      </c>
      <c r="D85" s="32">
        <v>1094067</v>
      </c>
    </row>
    <row r="86" spans="1:8" x14ac:dyDescent="0.25">
      <c r="A86" s="7" t="s">
        <v>15</v>
      </c>
      <c r="B86" s="4" t="s">
        <v>42</v>
      </c>
      <c r="C86" s="13"/>
      <c r="D86" s="20">
        <f>D87</f>
        <v>5857832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v>5857832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112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53500</v>
      </c>
    </row>
    <row r="94" spans="1:8" ht="25.5" x14ac:dyDescent="0.25">
      <c r="A94" s="8" t="s">
        <v>5</v>
      </c>
      <c r="B94" s="4"/>
      <c r="C94" s="9">
        <v>200</v>
      </c>
      <c r="D94" s="32">
        <f>43500</f>
        <v>43500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252000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v>252000</v>
      </c>
    </row>
    <row r="100" spans="1:8" ht="38.25" x14ac:dyDescent="0.25">
      <c r="A100" s="47" t="s">
        <v>92</v>
      </c>
      <c r="B100" s="44" t="s">
        <v>93</v>
      </c>
      <c r="C100" s="45"/>
      <c r="D100" s="49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9">
        <f>D103</f>
        <v>157775.85</v>
      </c>
    </row>
    <row r="103" spans="1:8" x14ac:dyDescent="0.25">
      <c r="A103" s="43" t="s">
        <v>16</v>
      </c>
      <c r="B103" s="44"/>
      <c r="C103" s="45">
        <v>800</v>
      </c>
      <c r="D103" s="46">
        <f>84047.85+8728+55000+10000</f>
        <v>157775.85</v>
      </c>
    </row>
    <row r="104" spans="1:8" x14ac:dyDescent="0.25">
      <c r="A104" s="15" t="s">
        <v>18</v>
      </c>
      <c r="B104" s="6"/>
      <c r="C104" s="13"/>
      <c r="D104" s="21">
        <f>D14+D24+D44+D59+D64+D71+D81+D76+D19</f>
        <v>28861759.850000001</v>
      </c>
      <c r="E104" s="25"/>
      <c r="F104" s="31"/>
      <c r="H104" s="31"/>
    </row>
    <row r="105" spans="1:8" ht="15.75" x14ac:dyDescent="0.25">
      <c r="A105" s="3"/>
      <c r="D105" s="31"/>
    </row>
    <row r="106" spans="1:8" ht="15.75" x14ac:dyDescent="0.25">
      <c r="A106" s="3"/>
      <c r="D106" s="31"/>
    </row>
    <row r="107" spans="1:8" ht="15.75" x14ac:dyDescent="0.25">
      <c r="A107" s="3"/>
    </row>
    <row r="108" spans="1:8" ht="15.75" x14ac:dyDescent="0.25">
      <c r="A108" s="3"/>
      <c r="D108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7:D7"/>
    <mergeCell ref="B2:D2"/>
    <mergeCell ref="B3:D3"/>
    <mergeCell ref="B4:D4"/>
    <mergeCell ref="B5:D5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4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2024-04-02T10:48:52Z</cp:lastPrinted>
  <dcterms:created xsi:type="dcterms:W3CDTF">2015-02-12T07:20:41Z</dcterms:created>
  <dcterms:modified xsi:type="dcterms:W3CDTF">2024-05-29T12:02:38Z</dcterms:modified>
</cp:coreProperties>
</file>